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75" windowHeight="1104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G36" i="1" l="1"/>
  <c r="F35" i="1"/>
  <c r="F34" i="1"/>
  <c r="F33" i="1"/>
  <c r="F32" i="1"/>
  <c r="G35" i="1" l="1"/>
  <c r="G34" i="1"/>
  <c r="G33" i="1"/>
  <c r="G32" i="1"/>
  <c r="A1" i="2" l="1"/>
  <c r="A1" i="3"/>
  <c r="A11" i="3" l="1"/>
  <c r="J11" i="3" s="1"/>
  <c r="A3" i="3"/>
  <c r="A13" i="3"/>
  <c r="A13" i="2"/>
  <c r="A3" i="2"/>
  <c r="A11" i="2"/>
  <c r="J11" i="2" s="1"/>
  <c r="D3" i="2" l="1"/>
  <c r="E3" i="2"/>
  <c r="F3" i="2"/>
  <c r="C3" i="2"/>
  <c r="D3" i="3"/>
  <c r="F3" i="3"/>
  <c r="C3" i="3"/>
  <c r="E3" i="3"/>
  <c r="A4" i="2"/>
  <c r="A4" i="3"/>
  <c r="J3" i="2" l="1"/>
  <c r="J3" i="3"/>
  <c r="H4" i="3"/>
  <c r="E4" i="3"/>
  <c r="D4" i="3"/>
  <c r="C4" i="3"/>
  <c r="G4" i="3"/>
  <c r="F4" i="3"/>
  <c r="A5" i="3"/>
  <c r="H4" i="2"/>
  <c r="C4" i="2"/>
  <c r="D4" i="2"/>
  <c r="F4" i="2"/>
  <c r="A5" i="2"/>
  <c r="E4" i="2"/>
  <c r="G4" i="2"/>
  <c r="F5" i="3" l="1"/>
  <c r="D5" i="3"/>
  <c r="E5" i="3"/>
  <c r="A6" i="3"/>
  <c r="C5" i="3"/>
  <c r="J4" i="2"/>
  <c r="C5" i="2"/>
  <c r="F5" i="2"/>
  <c r="E5" i="2"/>
  <c r="D5" i="2"/>
  <c r="A6" i="2"/>
  <c r="J4" i="3"/>
  <c r="J5" i="3" l="1"/>
  <c r="E6" i="3"/>
  <c r="C6" i="3"/>
  <c r="D6" i="3"/>
  <c r="F6" i="3"/>
  <c r="A7" i="3"/>
  <c r="A7" i="2"/>
  <c r="E6" i="2" s="1"/>
  <c r="C6" i="2"/>
  <c r="F6" i="2"/>
  <c r="D6" i="2"/>
  <c r="J5" i="2"/>
  <c r="J6" i="3" l="1"/>
  <c r="G7" i="3"/>
  <c r="C7" i="3"/>
  <c r="F7" i="3"/>
  <c r="A8" i="3"/>
  <c r="H7" i="3"/>
  <c r="E7" i="3"/>
  <c r="D7" i="3"/>
  <c r="J6" i="2"/>
  <c r="H7" i="2"/>
  <c r="C7" i="2"/>
  <c r="D7" i="2"/>
  <c r="E7" i="2"/>
  <c r="F7" i="2"/>
  <c r="A8" i="2"/>
  <c r="G7" i="2"/>
  <c r="J7" i="2" l="1"/>
  <c r="D8" i="2"/>
  <c r="A9" i="2"/>
  <c r="F8" i="2"/>
  <c r="E8" i="2"/>
  <c r="C8" i="2"/>
  <c r="J7" i="3"/>
  <c r="D8" i="3"/>
  <c r="C8" i="3"/>
  <c r="E8" i="3"/>
  <c r="A9" i="3"/>
  <c r="F8" i="3"/>
  <c r="J8" i="3" l="1"/>
  <c r="E9" i="3"/>
  <c r="C9" i="3"/>
  <c r="A10" i="3"/>
  <c r="D9" i="3"/>
  <c r="F9" i="3"/>
  <c r="D9" i="2"/>
  <c r="C9" i="2"/>
  <c r="E9" i="2"/>
  <c r="F9" i="2"/>
  <c r="A10" i="2"/>
  <c r="J8" i="2"/>
  <c r="J9" i="2" l="1"/>
  <c r="J9" i="3"/>
  <c r="G10" i="3"/>
  <c r="C10" i="3"/>
  <c r="F10" i="3"/>
  <c r="E10" i="3"/>
  <c r="H10" i="3"/>
  <c r="D10" i="3"/>
  <c r="F10" i="2"/>
  <c r="E10" i="2"/>
  <c r="H10" i="2"/>
  <c r="G10" i="2"/>
  <c r="D10" i="2"/>
  <c r="C10" i="2"/>
  <c r="J10" i="2" s="1"/>
  <c r="E13" i="2" l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<sst xmlns="http://schemas.openxmlformats.org/spreadsheetml/2006/main" count="54" uniqueCount="40">
  <si>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</si>
  <si>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</si>
  <si>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</si>
  <si>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</si>
  <si>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</si>
  <si>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</si>
  <si>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</si>
  <si>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</si>
  <si>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</si>
  <si>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</si>
  <si>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</si>
  <si>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</si>
  <si>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</si>
  <si>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</si>
  <si>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</si>
  <si>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</si>
  <si>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</si>
  <si>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</si>
  <si>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</si>
  <si>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</si>
  <si>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</si>
  <si>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</si>
  <si>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oznaczenie sprawy:  1400/DW00/ZU/KZ/2022/0000028269</t>
  </si>
  <si>
    <t>ZAŁĄCZNIK NR 4 - FORMULARZ OFERTY DLA ZADANIA 4 - OBSŁUGA SPÓŁKI ENEA OŚWIETLENIE SP. Z O.O.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</si>
  <si>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</si>
  <si>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2, 3, 4 z kolumny 7)</t>
  </si>
  <si>
    <t>ŁĄCZNA CENA NETTO OFERTY DLA ZADANIA 2: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</si>
  <si>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</si>
  <si>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</si>
  <si>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</si>
  <si>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</si>
  <si>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</si>
  <si>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</si>
  <si>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</si>
  <si>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</si>
  <si>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</si>
  <si>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</si>
  <si>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</si>
  <si>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Średnia cena cennikowa brutto Wykonawcy jednego litra danego rodzaju paliwa w PLN z dnia opublikowania ogłoszenia</t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</si>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</sst>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4" fontId="13" fillId="0" borderId="0" xfId="2" applyNumberFormat="1"/>
    <xf numFmtId="0" fontId="13" fillId="0" borderId="0" xfId="2"/>
    <xf numFmtId="0" fontId="13" fillId="0" borderId="9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4" zoomScale="85" zoomScaleNormal="85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22</v>
      </c>
    </row>
    <row r="2" spans="1:7" x14ac:dyDescent="0.25">
      <c r="A2" s="1"/>
    </row>
    <row r="3" spans="1:7" ht="33.75" customHeight="1" x14ac:dyDescent="0.25">
      <c r="A3" s="24" t="s">
        <v>23</v>
      </c>
      <c r="B3" s="42"/>
      <c r="C3" s="42"/>
      <c r="D3" s="42"/>
      <c r="E3" s="42"/>
      <c r="F3" s="42"/>
      <c r="G3" s="25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51" t="s">
        <v>9</v>
      </c>
      <c r="B16" s="51"/>
      <c r="C16" s="51"/>
      <c r="D16" s="51"/>
      <c r="E16" s="51"/>
      <c r="F16" s="51"/>
      <c r="G16" s="51"/>
    </row>
    <row r="18" spans="1:7" x14ac:dyDescent="0.25">
      <c r="A18" t="s">
        <v>5</v>
      </c>
    </row>
    <row r="20" spans="1:7" ht="29.25" customHeight="1" x14ac:dyDescent="0.25">
      <c r="A20" s="24" t="s">
        <v>26</v>
      </c>
      <c r="B20" s="25"/>
      <c r="C20" s="30">
        <f>ROUND(SUM(C23)/(1+C22),2)</f>
        <v>0</v>
      </c>
      <c r="D20" s="31"/>
      <c r="E20" s="31"/>
      <c r="F20" s="31"/>
      <c r="G20" s="32"/>
    </row>
    <row r="21" spans="1:7" ht="30" customHeight="1" x14ac:dyDescent="0.25">
      <c r="A21" s="26" t="s">
        <v>6</v>
      </c>
      <c r="B21" s="26"/>
      <c r="C21" s="39" t="str">
        <f>Arkusz2!E13</f>
        <v>zł 00/100</v>
      </c>
      <c r="D21" s="40"/>
      <c r="E21" s="40"/>
      <c r="F21" s="40"/>
      <c r="G21" s="41"/>
    </row>
    <row r="22" spans="1:7" ht="30" customHeight="1" x14ac:dyDescent="0.25">
      <c r="A22" s="26" t="s">
        <v>27</v>
      </c>
      <c r="B22" s="26"/>
      <c r="C22" s="27">
        <v>0.08</v>
      </c>
      <c r="D22" s="28"/>
      <c r="E22" s="28"/>
      <c r="F22" s="28"/>
      <c r="G22" s="29"/>
    </row>
    <row r="23" spans="1:7" ht="30" customHeight="1" x14ac:dyDescent="0.25">
      <c r="A23" s="24" t="s">
        <v>20</v>
      </c>
      <c r="B23" s="25"/>
      <c r="C23" s="30">
        <f>ROUND(SUM(G36),2)</f>
        <v>0</v>
      </c>
      <c r="D23" s="31"/>
      <c r="E23" s="31"/>
      <c r="F23" s="31"/>
      <c r="G23" s="32"/>
    </row>
    <row r="24" spans="1:7" ht="30" customHeight="1" x14ac:dyDescent="0.25">
      <c r="A24" s="26" t="s">
        <v>21</v>
      </c>
      <c r="B24" s="26"/>
      <c r="C24" s="33" t="str">
        <f>Arkusz3!E13</f>
        <v>zł 00/100</v>
      </c>
      <c r="D24" s="33"/>
      <c r="E24" s="33"/>
      <c r="F24" s="33"/>
      <c r="G24" s="33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38</v>
      </c>
      <c r="E29" s="4" t="s">
        <v>35</v>
      </c>
      <c r="F29" s="50" t="s">
        <v>14</v>
      </c>
      <c r="G29" s="50" t="s">
        <v>15</v>
      </c>
    </row>
    <row r="30" spans="1:7" ht="95.25" customHeight="1" x14ac:dyDescent="0.25">
      <c r="A30" s="50"/>
      <c r="B30" s="50"/>
      <c r="C30" s="50"/>
      <c r="D30" s="50"/>
      <c r="E30" s="5" t="s">
        <v>36</v>
      </c>
      <c r="F30" s="50"/>
      <c r="G30" s="50"/>
    </row>
    <row r="31" spans="1:7" x14ac:dyDescent="0.25">
      <c r="A31" s="5">
        <v>1</v>
      </c>
      <c r="B31" s="5">
        <v>2</v>
      </c>
      <c r="C31" s="5">
        <v>3</v>
      </c>
      <c r="D31" s="5">
        <v>4</v>
      </c>
      <c r="E31" s="5">
        <v>5</v>
      </c>
      <c r="F31" s="5">
        <v>6</v>
      </c>
      <c r="G31" s="5">
        <v>7</v>
      </c>
    </row>
    <row r="32" spans="1:7" x14ac:dyDescent="0.25">
      <c r="A32" s="6">
        <v>1</v>
      </c>
      <c r="B32" s="6" t="s">
        <v>16</v>
      </c>
      <c r="C32" s="8">
        <v>38000</v>
      </c>
      <c r="D32" s="9"/>
      <c r="E32" s="34"/>
      <c r="F32" s="10">
        <f>ROUND(D32-(D32*E32),2)</f>
        <v>0</v>
      </c>
      <c r="G32" s="11">
        <f>ROUND(C32*F32,2)</f>
        <v>0</v>
      </c>
    </row>
    <row r="33" spans="1:7" ht="21" x14ac:dyDescent="0.25">
      <c r="A33" s="6">
        <v>2</v>
      </c>
      <c r="B33" s="6" t="s">
        <v>17</v>
      </c>
      <c r="C33" s="8">
        <v>21000</v>
      </c>
      <c r="D33" s="9"/>
      <c r="E33" s="35"/>
      <c r="F33" s="10">
        <f>ROUND(D33-(D33*E32),2)</f>
        <v>0</v>
      </c>
      <c r="G33" s="11">
        <f t="shared" ref="G33:G35" si="0">ROUND(C33*F33,2)</f>
        <v>0</v>
      </c>
    </row>
    <row r="34" spans="1:7" x14ac:dyDescent="0.25">
      <c r="A34" s="6">
        <v>3</v>
      </c>
      <c r="B34" s="6" t="s">
        <v>18</v>
      </c>
      <c r="C34" s="8">
        <v>40000</v>
      </c>
      <c r="D34" s="9"/>
      <c r="E34" s="35"/>
      <c r="F34" s="10">
        <f>ROUND(D34-(D34*E32),2)</f>
        <v>0</v>
      </c>
      <c r="G34" s="11">
        <f t="shared" si="0"/>
        <v>0</v>
      </c>
    </row>
    <row r="35" spans="1:7" x14ac:dyDescent="0.25">
      <c r="A35" s="6">
        <v>4</v>
      </c>
      <c r="B35" s="7" t="s">
        <v>19</v>
      </c>
      <c r="C35" s="8">
        <v>8000</v>
      </c>
      <c r="D35" s="9"/>
      <c r="E35" s="36"/>
      <c r="F35" s="10">
        <f>ROUND(D35-(D35*E32),2)</f>
        <v>0</v>
      </c>
      <c r="G35" s="11">
        <f t="shared" si="0"/>
        <v>0</v>
      </c>
    </row>
    <row r="36" spans="1:7" x14ac:dyDescent="0.25">
      <c r="A36" s="37" t="s">
        <v>25</v>
      </c>
      <c r="B36" s="37"/>
      <c r="C36" s="37"/>
      <c r="D36" s="37"/>
      <c r="E36" s="37"/>
      <c r="F36" s="37"/>
      <c r="G36" s="11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24</v>
      </c>
      <c r="B38" s="43"/>
      <c r="C38" s="43"/>
      <c r="D38" s="43"/>
      <c r="E38" s="43"/>
      <c r="F38" s="43"/>
      <c r="G38" s="43"/>
    </row>
    <row r="39" spans="1:7" ht="23.25" customHeight="1" x14ac:dyDescent="0.25">
      <c r="A39" s="23" t="s">
        <v>28</v>
      </c>
      <c r="B39" s="23"/>
      <c r="C39" s="23"/>
      <c r="D39" s="23"/>
      <c r="E39" s="23"/>
      <c r="F39" s="23"/>
      <c r="G39" s="23"/>
    </row>
    <row r="40" spans="1:7" ht="22.5" customHeight="1" x14ac:dyDescent="0.25">
      <c r="A40" s="38" t="s">
        <v>37</v>
      </c>
      <c r="B40" s="38"/>
      <c r="C40" s="38"/>
      <c r="D40" s="38"/>
      <c r="E40" s="38"/>
      <c r="F40" s="38"/>
      <c r="G40" s="38"/>
    </row>
    <row r="41" spans="1:7" ht="68.2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ht="33" customHeight="1" x14ac:dyDescent="0.25">
      <c r="A42" s="12"/>
      <c r="B42" s="12"/>
      <c r="C42" s="12"/>
      <c r="D42" s="12"/>
      <c r="E42" s="12"/>
      <c r="F42" s="12"/>
      <c r="G42" s="12"/>
    </row>
    <row r="43" spans="1:7" ht="49.5" customHeight="1" x14ac:dyDescent="0.25">
      <c r="A43" s="44"/>
      <c r="B43" s="45"/>
      <c r="C43" s="44"/>
      <c r="D43" s="47"/>
      <c r="E43" s="45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" name="Rozstęp1"/>
    <protectedRange sqref="A43:C43" name="Rozstęp1_2"/>
    <protectedRange sqref="C21:C24" name="Rozstęp1_1"/>
    <protectedRange sqref="B21:B24" name="Rozstęp1_3"/>
  </protectedRanges>
  <mergeCells count="31"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16:G16"/>
    <mergeCell ref="A20:B20"/>
    <mergeCell ref="A21:B21"/>
    <mergeCell ref="C20:G20"/>
    <mergeCell ref="A22:B22"/>
    <mergeCell ref="C21:G21"/>
    <mergeCell ref="A41:G41"/>
    <mergeCell ref="A39:G39"/>
    <mergeCell ref="A23:B23"/>
    <mergeCell ref="A24:B24"/>
    <mergeCell ref="C22:G22"/>
    <mergeCell ref="C23:G23"/>
    <mergeCell ref="C24:G24"/>
    <mergeCell ref="E32:E35"/>
    <mergeCell ref="A36:F36"/>
    <mergeCell ref="A40:G4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3" sqref="E13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2022-03-30T10:08:05Z</dcterms:modified>
</cp:coreProperties>
</file>